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22\nn\03_徳島庁舎\03_農村整備第二担当\01_水利施設等保全高度化事業（上板・上板２期地区）\09_R7年度\03_工事\Ｒ７徳耕　かん排　上板２期　付帯工事\00_当初\"/>
    </mc:Choice>
  </mc:AlternateContent>
  <bookViews>
    <workbookView xWindow="28680" yWindow="-120" windowWidth="29040" windowHeight="15720" tabRatio="818"/>
  </bookViews>
  <sheets>
    <sheet name="工事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工事費内訳書!$A$1:$G$42</definedName>
    <definedName name="_xlnm.Print_Titles" localSheetId="0">工事費内訳書!$9:$9</definedName>
    <definedName name="工事価格総計" localSheetId="0">工事費内訳書!#REF!</definedName>
    <definedName name="工事名" localSheetId="0">工事費内訳書!$B$8</definedName>
    <definedName name="内訳書工事価格" localSheetId="0">工事費内訳書!$G$42</definedName>
    <definedName name="内訳書工事価格総計" localSheetId="0">工事費内訳書!#REF!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工事費内訳書!$I$42</definedName>
    <definedName name="内訳書直接工事費総計" localSheetId="0">工事費内訳書!#REF!</definedName>
    <definedName name="内訳書直接工事費総計通番" localSheetId="0">工事費内訳書!#REF!</definedName>
  </definedNames>
  <calcPr/>
</workbook>
</file>

<file path=xl/calcChain.xml><?xml version="1.0" encoding="utf-8"?>
<calcChain xmlns="http://schemas.openxmlformats.org/spreadsheetml/2006/main">
  <c i="59" l="1" r="G42"/>
  <c r="G41"/>
  <c r="G38"/>
  <c r="G36"/>
  <c r="G35"/>
  <c r="G33"/>
  <c r="G32"/>
  <c r="G31"/>
  <c r="G22"/>
  <c r="G21"/>
  <c r="G18"/>
  <c r="G17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<sst xmlns="http://schemas.openxmlformats.org/spreadsheetml/2006/main">
  <si>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</si>
  <si>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</si>
  <si>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</si>
  <si>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工事費内訳書</t>
  </si>
  <si>
    <t>工 事 名</t>
  </si>
  <si>
    <t>Ｒ７徳耕　かん排　上板２期　付帯工事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</si>
  <si>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</si>
  <si>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</si>
  <si>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</si>
  <si>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</si>
  <si>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</si>
  <si>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</si>
  <si>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</si>
  <si>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</si>
  <si>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</si>
  <si>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直接工事費（仮設工を除く）
_x000d_</t>
  </si>
  <si>
    <t>土工
_x000d_</t>
  </si>
  <si>
    <t>作業土工
_x000d_</t>
  </si>
  <si>
    <t>床堀り
_x000d_</t>
  </si>
  <si>
    <t>m3</t>
  </si>
  <si>
    <t>埋め戻し
_x000d_</t>
  </si>
  <si>
    <t>構造物撤去工
_x000d_</t>
  </si>
  <si>
    <t>構造物取壊し工
_x000d_</t>
  </si>
  <si>
    <t>コンクリート構造物取壊し
_x000d_なし</t>
  </si>
  <si>
    <t>殻運搬・処理（産業廃棄物処分費）
_x000d_</t>
  </si>
  <si>
    <t>耕地復旧工
_x000d_</t>
  </si>
  <si>
    <t>構造物復旧
_x000d_</t>
  </si>
  <si>
    <t>コンクリート
_x000d_σck=21N/mm2</t>
  </si>
  <si>
    <t>型枠
_x000d_</t>
  </si>
  <si>
    <t>㎡</t>
  </si>
  <si>
    <t>鉄筋
_x000d_SD345 D13</t>
  </si>
  <si>
    <t>ton</t>
  </si>
  <si>
    <t>伸縮目地
_x000d_瀝青繊維質t=10</t>
  </si>
  <si>
    <t>均しコンクリート
_x000d_σck=18N/mm2</t>
  </si>
  <si>
    <t>均し型枠
_x000d_</t>
  </si>
  <si>
    <t>基礎砕石
_x000d_RC-40 t=150</t>
  </si>
  <si>
    <t>基面整正
_x000d_</t>
  </si>
  <si>
    <t>直接工事費（仮設工）
_x000d_</t>
  </si>
  <si>
    <t>仮設工
_x000d_</t>
  </si>
  <si>
    <t>安全費
_x000d_</t>
  </si>
  <si>
    <t>交通誘導警備員
_x000d_</t>
  </si>
  <si>
    <t>人</t>
  </si>
  <si>
    <t>間接工事費
_x000d_</t>
  </si>
  <si>
    <t>共通仮設費
_x000d_</t>
  </si>
  <si>
    <t>共通仮設費（率計上分）
_x000d_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</si>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</sst>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+G11+G35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+G12+G31</f>
        <v>0</v>
      </c>
      <c r="H11" s="20"/>
      <c r="I11" s="21">
        <v>2</v>
      </c>
      <c r="J11" s="21">
        <v>20</v>
      </c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+G13+G17+G21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16</v>
      </c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17</v>
      </c>
      <c r="D14" s="16"/>
      <c r="E14" s="17" t="s">
        <v>13</v>
      </c>
      <c r="F14" s="18">
        <v>1</v>
      </c>
      <c r="G14" s="19">
        <f>+G15+G16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18</v>
      </c>
      <c r="E15" s="17" t="s">
        <v>19</v>
      </c>
      <c r="F15" s="18">
        <v>200</v>
      </c>
      <c r="G15" s="25"/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20</v>
      </c>
      <c r="E16" s="17" t="s">
        <v>19</v>
      </c>
      <c r="F16" s="18">
        <v>200</v>
      </c>
      <c r="G16" s="25"/>
      <c r="H16" s="20"/>
      <c r="I16" s="21">
        <v>7</v>
      </c>
      <c r="J16" s="21">
        <v>4</v>
      </c>
    </row>
    <row r="17" ht="42" customHeight="1">
      <c r="A17" s="22"/>
      <c r="B17" s="15" t="s">
        <v>21</v>
      </c>
      <c r="C17" s="15"/>
      <c r="D17" s="16"/>
      <c r="E17" s="17" t="s">
        <v>13</v>
      </c>
      <c r="F17" s="18">
        <v>1</v>
      </c>
      <c r="G17" s="19">
        <f>+G18</f>
        <v>0</v>
      </c>
      <c r="H17" s="20"/>
      <c r="I17" s="21">
        <v>8</v>
      </c>
      <c r="J17" s="21">
        <v>2</v>
      </c>
    </row>
    <row r="18" ht="42" customHeight="1">
      <c r="A18" s="22"/>
      <c r="B18" s="23"/>
      <c r="C18" s="15" t="s">
        <v>22</v>
      </c>
      <c r="D18" s="16"/>
      <c r="E18" s="17" t="s">
        <v>13</v>
      </c>
      <c r="F18" s="18">
        <v>1</v>
      </c>
      <c r="G18" s="19">
        <f>+G19+G20</f>
        <v>0</v>
      </c>
      <c r="H18" s="20"/>
      <c r="I18" s="21">
        <v>9</v>
      </c>
      <c r="J18" s="21">
        <v>3</v>
      </c>
    </row>
    <row r="19" ht="42" customHeight="1">
      <c r="A19" s="22"/>
      <c r="B19" s="23"/>
      <c r="C19" s="23"/>
      <c r="D19" s="24" t="s">
        <v>23</v>
      </c>
      <c r="E19" s="17" t="s">
        <v>19</v>
      </c>
      <c r="F19" s="18">
        <v>8</v>
      </c>
      <c r="G19" s="25"/>
      <c r="H19" s="20"/>
      <c r="I19" s="21">
        <v>10</v>
      </c>
      <c r="J19" s="21">
        <v>4</v>
      </c>
    </row>
    <row r="20" ht="42" customHeight="1">
      <c r="A20" s="22"/>
      <c r="B20" s="23"/>
      <c r="C20" s="23"/>
      <c r="D20" s="24" t="s">
        <v>24</v>
      </c>
      <c r="E20" s="17" t="s">
        <v>19</v>
      </c>
      <c r="F20" s="18">
        <v>8</v>
      </c>
      <c r="G20" s="25"/>
      <c r="H20" s="20"/>
      <c r="I20" s="21">
        <v>11</v>
      </c>
      <c r="J20" s="21">
        <v>4</v>
      </c>
    </row>
    <row r="21" ht="42" customHeight="1">
      <c r="A21" s="22"/>
      <c r="B21" s="15" t="s">
        <v>25</v>
      </c>
      <c r="C21" s="15"/>
      <c r="D21" s="16"/>
      <c r="E21" s="17" t="s">
        <v>13</v>
      </c>
      <c r="F21" s="18">
        <v>1</v>
      </c>
      <c r="G21" s="19">
        <f>+G22</f>
        <v>0</v>
      </c>
      <c r="H21" s="20"/>
      <c r="I21" s="21">
        <v>12</v>
      </c>
      <c r="J21" s="21">
        <v>2</v>
      </c>
    </row>
    <row r="22" ht="42" customHeight="1">
      <c r="A22" s="22"/>
      <c r="B22" s="23"/>
      <c r="C22" s="15" t="s">
        <v>26</v>
      </c>
      <c r="D22" s="16"/>
      <c r="E22" s="17" t="s">
        <v>13</v>
      </c>
      <c r="F22" s="18">
        <v>1</v>
      </c>
      <c r="G22" s="19">
        <f>+G23+G24+G25+G26+G27+G28+G29+G30</f>
        <v>0</v>
      </c>
      <c r="H22" s="20"/>
      <c r="I22" s="21">
        <v>13</v>
      </c>
      <c r="J22" s="21">
        <v>3</v>
      </c>
    </row>
    <row r="23" ht="42" customHeight="1">
      <c r="A23" s="22"/>
      <c r="B23" s="23"/>
      <c r="C23" s="23"/>
      <c r="D23" s="24" t="s">
        <v>27</v>
      </c>
      <c r="E23" s="17" t="s">
        <v>19</v>
      </c>
      <c r="F23" s="18">
        <v>28</v>
      </c>
      <c r="G23" s="25"/>
      <c r="H23" s="20"/>
      <c r="I23" s="21">
        <v>14</v>
      </c>
      <c r="J23" s="21">
        <v>4</v>
      </c>
    </row>
    <row r="24" ht="42" customHeight="1">
      <c r="A24" s="22"/>
      <c r="B24" s="23"/>
      <c r="C24" s="23"/>
      <c r="D24" s="24" t="s">
        <v>28</v>
      </c>
      <c r="E24" s="17" t="s">
        <v>29</v>
      </c>
      <c r="F24" s="18">
        <v>187</v>
      </c>
      <c r="G24" s="25"/>
      <c r="H24" s="20"/>
      <c r="I24" s="21">
        <v>15</v>
      </c>
      <c r="J24" s="21">
        <v>4</v>
      </c>
    </row>
    <row r="25" ht="42" customHeight="1">
      <c r="A25" s="22"/>
      <c r="B25" s="23"/>
      <c r="C25" s="23"/>
      <c r="D25" s="24" t="s">
        <v>30</v>
      </c>
      <c r="E25" s="17" t="s">
        <v>31</v>
      </c>
      <c r="F25" s="18">
        <v>1.1000000000000001</v>
      </c>
      <c r="G25" s="25"/>
      <c r="H25" s="20"/>
      <c r="I25" s="21">
        <v>16</v>
      </c>
      <c r="J25" s="21">
        <v>4</v>
      </c>
    </row>
    <row r="26" ht="42" customHeight="1">
      <c r="A26" s="22"/>
      <c r="B26" s="23"/>
      <c r="C26" s="23"/>
      <c r="D26" s="24" t="s">
        <v>32</v>
      </c>
      <c r="E26" s="17" t="s">
        <v>29</v>
      </c>
      <c r="F26" s="18">
        <v>3</v>
      </c>
      <c r="G26" s="25"/>
      <c r="H26" s="20"/>
      <c r="I26" s="21">
        <v>17</v>
      </c>
      <c r="J26" s="21">
        <v>4</v>
      </c>
    </row>
    <row r="27" ht="42" customHeight="1">
      <c r="A27" s="22"/>
      <c r="B27" s="23"/>
      <c r="C27" s="23"/>
      <c r="D27" s="24" t="s">
        <v>33</v>
      </c>
      <c r="E27" s="17" t="s">
        <v>19</v>
      </c>
      <c r="F27" s="18">
        <v>3.7999999999999998</v>
      </c>
      <c r="G27" s="25"/>
      <c r="H27" s="20"/>
      <c r="I27" s="21">
        <v>18</v>
      </c>
      <c r="J27" s="21">
        <v>4</v>
      </c>
    </row>
    <row r="28" ht="42" customHeight="1">
      <c r="A28" s="22"/>
      <c r="B28" s="23"/>
      <c r="C28" s="23"/>
      <c r="D28" s="24" t="s">
        <v>34</v>
      </c>
      <c r="E28" s="17" t="s">
        <v>29</v>
      </c>
      <c r="F28" s="18">
        <v>7.7000000000000002</v>
      </c>
      <c r="G28" s="25"/>
      <c r="H28" s="20"/>
      <c r="I28" s="21">
        <v>19</v>
      </c>
      <c r="J28" s="21">
        <v>4</v>
      </c>
    </row>
    <row r="29" ht="42" customHeight="1">
      <c r="A29" s="22"/>
      <c r="B29" s="23"/>
      <c r="C29" s="23"/>
      <c r="D29" s="24" t="s">
        <v>35</v>
      </c>
      <c r="E29" s="17" t="s">
        <v>29</v>
      </c>
      <c r="F29" s="18">
        <v>77</v>
      </c>
      <c r="G29" s="25"/>
      <c r="H29" s="20"/>
      <c r="I29" s="21">
        <v>20</v>
      </c>
      <c r="J29" s="21">
        <v>4</v>
      </c>
    </row>
    <row r="30" ht="42" customHeight="1">
      <c r="A30" s="22"/>
      <c r="B30" s="23"/>
      <c r="C30" s="23"/>
      <c r="D30" s="24" t="s">
        <v>36</v>
      </c>
      <c r="E30" s="17" t="s">
        <v>29</v>
      </c>
      <c r="F30" s="18">
        <v>77</v>
      </c>
      <c r="G30" s="25"/>
      <c r="H30" s="20"/>
      <c r="I30" s="21">
        <v>21</v>
      </c>
      <c r="J30" s="21">
        <v>4</v>
      </c>
    </row>
    <row r="31" ht="42" customHeight="1">
      <c r="A31" s="14" t="s">
        <v>37</v>
      </c>
      <c r="B31" s="15"/>
      <c r="C31" s="15"/>
      <c r="D31" s="16"/>
      <c r="E31" s="17" t="s">
        <v>13</v>
      </c>
      <c r="F31" s="18">
        <v>1</v>
      </c>
      <c r="G31" s="19">
        <f>+G32</f>
        <v>0</v>
      </c>
      <c r="H31" s="20"/>
      <c r="I31" s="21">
        <v>22</v>
      </c>
      <c r="J31" s="21">
        <v>1</v>
      </c>
    </row>
    <row r="32" ht="42" customHeight="1">
      <c r="A32" s="22"/>
      <c r="B32" s="15" t="s">
        <v>38</v>
      </c>
      <c r="C32" s="15"/>
      <c r="D32" s="16"/>
      <c r="E32" s="17" t="s">
        <v>13</v>
      </c>
      <c r="F32" s="18">
        <v>1</v>
      </c>
      <c r="G32" s="19">
        <f>+G33</f>
        <v>0</v>
      </c>
      <c r="H32" s="20"/>
      <c r="I32" s="21">
        <v>23</v>
      </c>
      <c r="J32" s="21">
        <v>2</v>
      </c>
    </row>
    <row r="33" ht="42" customHeight="1">
      <c r="A33" s="22"/>
      <c r="B33" s="23"/>
      <c r="C33" s="15" t="s">
        <v>39</v>
      </c>
      <c r="D33" s="16"/>
      <c r="E33" s="17" t="s">
        <v>13</v>
      </c>
      <c r="F33" s="18">
        <v>1</v>
      </c>
      <c r="G33" s="19">
        <f>+G34</f>
        <v>0</v>
      </c>
      <c r="H33" s="20"/>
      <c r="I33" s="21">
        <v>24</v>
      </c>
      <c r="J33" s="21">
        <v>3</v>
      </c>
    </row>
    <row r="34" ht="42" customHeight="1">
      <c r="A34" s="22"/>
      <c r="B34" s="23"/>
      <c r="C34" s="23"/>
      <c r="D34" s="24" t="s">
        <v>40</v>
      </c>
      <c r="E34" s="17" t="s">
        <v>41</v>
      </c>
      <c r="F34" s="18">
        <v>2</v>
      </c>
      <c r="G34" s="25"/>
      <c r="H34" s="20"/>
      <c r="I34" s="21">
        <v>25</v>
      </c>
      <c r="J34" s="21">
        <v>4</v>
      </c>
    </row>
    <row r="35" ht="42" customHeight="1">
      <c r="A35" s="14" t="s">
        <v>42</v>
      </c>
      <c r="B35" s="15"/>
      <c r="C35" s="15"/>
      <c r="D35" s="16"/>
      <c r="E35" s="17" t="s">
        <v>13</v>
      </c>
      <c r="F35" s="18">
        <v>1</v>
      </c>
      <c r="G35" s="19">
        <f>+G36+G38</f>
        <v>0</v>
      </c>
      <c r="H35" s="20"/>
      <c r="I35" s="21">
        <v>26</v>
      </c>
      <c r="J35" s="21"/>
    </row>
    <row r="36" ht="42" customHeight="1">
      <c r="A36" s="14" t="s">
        <v>43</v>
      </c>
      <c r="B36" s="15"/>
      <c r="C36" s="15"/>
      <c r="D36" s="16"/>
      <c r="E36" s="17" t="s">
        <v>13</v>
      </c>
      <c r="F36" s="18">
        <v>1</v>
      </c>
      <c r="G36" s="19">
        <f>+G37</f>
        <v>0</v>
      </c>
      <c r="H36" s="20"/>
      <c r="I36" s="21">
        <v>27</v>
      </c>
      <c r="J36" s="21">
        <v>200</v>
      </c>
    </row>
    <row r="37" ht="42" customHeight="1">
      <c r="A37" s="14" t="s">
        <v>44</v>
      </c>
      <c r="B37" s="15"/>
      <c r="C37" s="15"/>
      <c r="D37" s="16"/>
      <c r="E37" s="17" t="s">
        <v>13</v>
      </c>
      <c r="F37" s="18">
        <v>1</v>
      </c>
      <c r="G37" s="25"/>
      <c r="H37" s="20"/>
      <c r="I37" s="21">
        <v>28</v>
      </c>
      <c r="J37" s="21"/>
    </row>
    <row r="38" ht="42" customHeight="1">
      <c r="A38" s="14" t="s">
        <v>45</v>
      </c>
      <c r="B38" s="15"/>
      <c r="C38" s="15"/>
      <c r="D38" s="16"/>
      <c r="E38" s="17" t="s">
        <v>13</v>
      </c>
      <c r="F38" s="18">
        <v>1</v>
      </c>
      <c r="G38" s="19">
        <f>+G39</f>
        <v>0</v>
      </c>
      <c r="H38" s="20"/>
      <c r="I38" s="21">
        <v>29</v>
      </c>
      <c r="J38" s="21">
        <v>210</v>
      </c>
    </row>
    <row r="39" ht="42" customHeight="1">
      <c r="A39" s="14" t="s">
        <v>46</v>
      </c>
      <c r="B39" s="15"/>
      <c r="C39" s="15"/>
      <c r="D39" s="16"/>
      <c r="E39" s="17" t="s">
        <v>13</v>
      </c>
      <c r="F39" s="18">
        <v>1</v>
      </c>
      <c r="G39" s="25"/>
      <c r="H39" s="20"/>
      <c r="I39" s="21">
        <v>30</v>
      </c>
      <c r="J39" s="21"/>
    </row>
    <row r="40" ht="42" customHeight="1">
      <c r="A40" s="14" t="s">
        <v>47</v>
      </c>
      <c r="B40" s="15"/>
      <c r="C40" s="15"/>
      <c r="D40" s="16"/>
      <c r="E40" s="17" t="s">
        <v>13</v>
      </c>
      <c r="F40" s="18">
        <v>1</v>
      </c>
      <c r="G40" s="25"/>
      <c r="H40" s="20"/>
      <c r="I40" s="21">
        <v>31</v>
      </c>
      <c r="J40" s="21">
        <v>220</v>
      </c>
    </row>
    <row r="41" ht="42" customHeight="1">
      <c r="A41" s="14" t="s">
        <v>48</v>
      </c>
      <c r="B41" s="15"/>
      <c r="C41" s="15"/>
      <c r="D41" s="16"/>
      <c r="E41" s="17" t="s">
        <v>13</v>
      </c>
      <c r="F41" s="18">
        <v>1</v>
      </c>
      <c r="G41" s="19">
        <f>+G10+G40</f>
        <v>0</v>
      </c>
      <c r="H41" s="20"/>
      <c r="I41" s="21">
        <v>32</v>
      </c>
      <c r="J41" s="21">
        <v>30</v>
      </c>
    </row>
    <row r="42" ht="42" customHeight="1">
      <c r="A42" s="26" t="s">
        <v>49</v>
      </c>
      <c r="B42" s="27"/>
      <c r="C42" s="27"/>
      <c r="D42" s="28"/>
      <c r="E42" s="29" t="s">
        <v>50</v>
      </c>
      <c r="F42" s="30" t="s">
        <v>50</v>
      </c>
      <c r="G42" s="31">
        <f>G41</f>
        <v>0</v>
      </c>
      <c r="I42" s="32">
        <v>33</v>
      </c>
      <c r="J42" s="32">
        <v>90</v>
      </c>
    </row>
    <row r="43" ht="42" customHeight="1"/>
    <row r="44" ht="42" customHeight="1"/>
  </sheetData>
  <sheetProtection sheet="1" objects="1" scenarios="1" spinCount="100000" saltValue="2UOcYIizicsd1EAjPlRldkz2yJbxMmjhk7KH5P+d1q+hMMoQ3hMhFvwD4tMhD8Ugz1/2XJ4/oFFDYkHrMa2mWg==" hashValue="9hDodR6xIanJ0zzCOAsU7ci7mhdgo4eMoZsitH2tm0V2VHpKAUKW2jMwwk6nbPI5whJv5stauaEPYUv52CLuFQ==" algorithmName="SHA-512" password="FD80"/>
  <mergeCells count="26">
    <mergeCell ref="A42:D42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B17:D17"/>
    <mergeCell ref="C18:D18"/>
    <mergeCell ref="B21:D21"/>
    <mergeCell ref="C22:D22"/>
    <mergeCell ref="A31:D31"/>
    <mergeCell ref="B32:D32"/>
    <mergeCell ref="C33:D33"/>
    <mergeCell ref="A35:D35"/>
    <mergeCell ref="A36:D36"/>
    <mergeCell ref="A37:D37"/>
    <mergeCell ref="A38:D38"/>
    <mergeCell ref="A39:D39"/>
    <mergeCell ref="A40:D40"/>
    <mergeCell ref="A41:D41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nakauchi masakazu</cp:lastModifiedBy>
  <cp:lastPrinted>2020-10-12T05:07:54Z</cp:lastPrinted>
  <dcterms:created xsi:type="dcterms:W3CDTF">2014-01-09T08:55:00Z</dcterms:created>
  <dcterms:modified xsi:type="dcterms:W3CDTF">2025-11-06T01:17:22Z</dcterms:modified>
</cp:coreProperties>
</file>